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cha Base" sheetId="1" r:id="rId4"/>
  </sheets>
  <definedNames/>
  <calcPr/>
</workbook>
</file>

<file path=xl/sharedStrings.xml><?xml version="1.0" encoding="utf-8"?>
<sst xmlns="http://schemas.openxmlformats.org/spreadsheetml/2006/main" count="47" uniqueCount="43">
  <si>
    <r>
      <rPr>
        <rFont val="Arial"/>
        <b/>
        <color rgb="FF000000"/>
      </rPr>
      <t>Nome:</t>
    </r>
    <r>
      <rPr>
        <rFont val="Arial"/>
        <b/>
        <color rgb="FF000000"/>
      </rPr>
      <t xml:space="preserve"> </t>
    </r>
  </si>
  <si>
    <t>Gênero, Idade e Etnia:</t>
  </si>
  <si>
    <t xml:space="preserve">Conceito: </t>
  </si>
  <si>
    <t>Atributos: (8 pts)</t>
  </si>
  <si>
    <t>Pontos:</t>
  </si>
  <si>
    <t>Bônus:</t>
  </si>
  <si>
    <t>Atributos Secundários:</t>
  </si>
  <si>
    <t>FORÇA</t>
  </si>
  <si>
    <t>Carga:</t>
  </si>
  <si>
    <t>VELOCIDADE</t>
  </si>
  <si>
    <t>Deslocamento:</t>
  </si>
  <si>
    <t>CONSTITUIÇÃO</t>
  </si>
  <si>
    <t>Vida:</t>
  </si>
  <si>
    <t>INTELIGÊNCIA</t>
  </si>
  <si>
    <t>Línguas:</t>
  </si>
  <si>
    <t>ATENÇÃO</t>
  </si>
  <si>
    <t>Defesas p/ rodada:</t>
  </si>
  <si>
    <t>VONTADE</t>
  </si>
  <si>
    <t>DEMÉRITOS iniciais:</t>
  </si>
  <si>
    <t>Aptidões: (5 pts)</t>
  </si>
  <si>
    <t>Efeitos:</t>
  </si>
  <si>
    <t>Deméritos:</t>
  </si>
  <si>
    <t>Habilidades Marciais: (5pts)</t>
  </si>
  <si>
    <t>DEFESA:</t>
  </si>
  <si>
    <t>LUTA EM PÉ:</t>
  </si>
  <si>
    <t>LUTA AGARRADA:</t>
  </si>
  <si>
    <t>ARMA DE UMA MÃO:</t>
  </si>
  <si>
    <t>ARMA DE DUAS MÃOS:</t>
  </si>
  <si>
    <t>ARMA DE LONGA DISTÂNCIA:</t>
  </si>
  <si>
    <t>ARMA DE PÓLVORA:</t>
  </si>
  <si>
    <t>Armas:</t>
  </si>
  <si>
    <t>Peso:</t>
  </si>
  <si>
    <t>Custo:</t>
  </si>
  <si>
    <t>Bônus ataque:</t>
  </si>
  <si>
    <t>Bônus Dano:</t>
  </si>
  <si>
    <t>Bonus Aparar:</t>
  </si>
  <si>
    <t>Recarga:</t>
  </si>
  <si>
    <t>Alcance:</t>
  </si>
  <si>
    <t>Iniciativa:</t>
  </si>
  <si>
    <t>Recursos e equipamento:</t>
  </si>
  <si>
    <t>$r Inicial:</t>
  </si>
  <si>
    <t>Tesouro $r:</t>
  </si>
  <si>
    <t>Totais: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</si>
</sst>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[$$r ]"/>
  </numFmts>
  <fonts count="8">
    <font>
      <sz val="10.0"/>
      <color rgb="FF000000"/>
      <name val="Arial"/>
      <scheme val="minor"/>
    </font>
    <font>
      <b/>
      <color rgb="FF000000"/>
      <name val="Arial"/>
    </font>
    <font>
      <color rgb="FF000000"/>
      <name val="Arial"/>
    </font>
    <font/>
    <font>
      <b/>
      <color rgb="FF000000"/>
      <name val="Sans-serif"/>
    </font>
    <font>
      <color rgb="FF000000"/>
      <name val="Sans-serif"/>
    </font>
    <font>
      <color theme="1"/>
      <name val="Arial"/>
      <scheme val="minor"/>
    </font>
    <font>
      <b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1" fillId="0" fontId="2" numFmtId="0" xfId="0" applyAlignment="1" applyBorder="1" applyFont="1">
      <alignment readingOrder="0"/>
    </xf>
    <xf borderId="2" fillId="0" fontId="3" numFmtId="0" xfId="0" applyBorder="1" applyFont="1"/>
    <xf borderId="3" fillId="0" fontId="3" numFmtId="0" xfId="0" applyBorder="1" applyFont="1"/>
    <xf borderId="2" fillId="0" fontId="1" numFmtId="0" xfId="0" applyAlignment="1" applyBorder="1" applyFont="1">
      <alignment readingOrder="0"/>
    </xf>
    <xf borderId="4" fillId="0" fontId="1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1" fillId="0" fontId="5" numFmtId="0" xfId="0" applyAlignment="1" applyBorder="1" applyFont="1">
      <alignment readingOrder="0"/>
    </xf>
    <xf borderId="2" fillId="0" fontId="5" numFmtId="0" xfId="0" applyAlignment="1" applyBorder="1" applyFont="1">
      <alignment readingOrder="0"/>
    </xf>
    <xf borderId="1" fillId="2" fontId="5" numFmtId="0" xfId="0" applyAlignment="1" applyBorder="1" applyFill="1" applyFont="1">
      <alignment horizontal="center" readingOrder="0"/>
    </xf>
    <xf borderId="1" fillId="0" fontId="5" numFmtId="0" xfId="0" applyAlignment="1" applyBorder="1" applyFont="1">
      <alignment horizontal="center" readingOrder="0"/>
    </xf>
    <xf borderId="1" fillId="2" fontId="2" numFmtId="0" xfId="0" applyAlignment="1" applyBorder="1" applyFont="1">
      <alignment horizontal="center" readingOrder="0"/>
    </xf>
    <xf borderId="1" fillId="0" fontId="5" numFmtId="0" xfId="0" applyBorder="1" applyFont="1"/>
    <xf borderId="1" fillId="0" fontId="1" numFmtId="0" xfId="0" applyAlignment="1" applyBorder="1" applyFont="1">
      <alignment horizontal="center" readingOrder="0"/>
    </xf>
    <xf borderId="1" fillId="0" fontId="6" numFmtId="0" xfId="0" applyBorder="1" applyFont="1"/>
    <xf borderId="1" fillId="2" fontId="4" numFmtId="0" xfId="0" applyAlignment="1" applyBorder="1" applyFont="1">
      <alignment readingOrder="0"/>
    </xf>
    <xf borderId="1" fillId="0" fontId="7" numFmtId="0" xfId="0" applyAlignment="1" applyBorder="1" applyFont="1">
      <alignment horizontal="center" readingOrder="0"/>
    </xf>
    <xf borderId="1" fillId="0" fontId="4" numFmtId="0" xfId="0" applyAlignment="1" applyBorder="1" applyFont="1">
      <alignment horizontal="center" readingOrder="0"/>
    </xf>
    <xf borderId="4" fillId="0" fontId="4" numFmtId="0" xfId="0" applyAlignment="1" applyBorder="1" applyFont="1">
      <alignment horizontal="center" readingOrder="0"/>
    </xf>
    <xf borderId="0" fillId="0" fontId="4" numFmtId="0" xfId="0" applyAlignment="1" applyFont="1">
      <alignment readingOrder="0"/>
    </xf>
    <xf borderId="4" fillId="0" fontId="6" numFmtId="0" xfId="0" applyBorder="1" applyFont="1"/>
    <xf borderId="1" fillId="0" fontId="2" numFmtId="2" xfId="0" applyAlignment="1" applyBorder="1" applyFont="1" applyNumberFormat="1">
      <alignment readingOrder="0"/>
    </xf>
    <xf borderId="1" fillId="0" fontId="7" numFmtId="0" xfId="0" applyAlignment="1" applyBorder="1" applyFont="1">
      <alignment readingOrder="0"/>
    </xf>
    <xf borderId="1" fillId="0" fontId="7" numFmtId="164" xfId="0" applyAlignment="1" applyBorder="1" applyFont="1" applyNumberFormat="1">
      <alignment readingOrder="0"/>
    </xf>
    <xf borderId="1" fillId="2" fontId="7" numFmtId="164" xfId="0" applyAlignment="1" applyBorder="1" applyFont="1" applyNumberFormat="1">
      <alignment readingOrder="0"/>
    </xf>
    <xf borderId="4" fillId="0" fontId="7" numFmtId="164" xfId="0" applyAlignment="1" applyBorder="1" applyFont="1" applyNumberFormat="1">
      <alignment readingOrder="0"/>
    </xf>
    <xf borderId="0" fillId="0" fontId="1" numFmtId="0" xfId="0" applyAlignment="1" applyFont="1">
      <alignment readingOrder="0"/>
    </xf>
    <xf borderId="4" fillId="0" fontId="6" numFmtId="0" xfId="0" applyAlignment="1" applyBorder="1" applyFont="1">
      <alignment readingOrder="0"/>
    </xf>
    <xf borderId="1" fillId="0" fontId="1" numFmtId="0" xfId="0" applyAlignment="1" applyBorder="1" applyFont="1">
      <alignment horizontal="right" readingOrder="0"/>
    </xf>
    <xf borderId="4" fillId="2" fontId="6" numFmtId="0" xfId="0" applyAlignment="1" applyBorder="1" applyFont="1">
      <alignment horizontal="center"/>
    </xf>
    <xf borderId="4" fillId="2" fontId="7" numFmtId="164" xfId="0" applyAlignment="1" applyBorder="1" applyFont="1" applyNumberFormat="1">
      <alignment horizontal="center" readingOrder="0"/>
    </xf>
    <xf borderId="0" fillId="0" fontId="7" numFmtId="164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9.0"/>
    <col customWidth="1" min="2" max="2" width="8.63"/>
    <col customWidth="1" min="3" max="4" width="2.88"/>
    <col customWidth="1" min="5" max="5" width="3.0"/>
    <col customWidth="1" min="6" max="6" width="2.88"/>
    <col customWidth="1" min="7" max="7" width="2.75"/>
    <col customWidth="1" min="8" max="10" width="3.13"/>
    <col customWidth="1" min="11" max="11" width="7.5"/>
    <col customWidth="1" min="12" max="12" width="6.75"/>
    <col customWidth="1" min="13" max="13" width="6.5"/>
    <col customWidth="1" min="14" max="14" width="5.75"/>
    <col customWidth="1" min="15" max="15" width="7.13"/>
    <col customWidth="1" min="16" max="16" width="5.88"/>
    <col customWidth="1" min="17" max="17" width="4.63"/>
    <col customWidth="1" min="18" max="18" width="5.0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1" t="s">
        <v>1</v>
      </c>
      <c r="N1" s="5"/>
      <c r="O1" s="5"/>
      <c r="P1" s="1"/>
      <c r="Q1" s="3"/>
      <c r="R1" s="3"/>
      <c r="S1" s="3"/>
      <c r="T1" s="4"/>
    </row>
    <row r="2">
      <c r="A2" s="6" t="s">
        <v>2</v>
      </c>
      <c r="B2" s="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</row>
    <row r="3">
      <c r="A3" s="1" t="s">
        <v>3</v>
      </c>
      <c r="B3" s="4"/>
      <c r="C3" s="7" t="s">
        <v>4</v>
      </c>
      <c r="D3" s="3"/>
      <c r="E3" s="3"/>
      <c r="F3" s="4"/>
      <c r="G3" s="7" t="s">
        <v>5</v>
      </c>
      <c r="H3" s="3"/>
      <c r="I3" s="3"/>
      <c r="J3" s="3"/>
      <c r="K3" s="4"/>
      <c r="L3" s="7" t="s">
        <v>6</v>
      </c>
      <c r="M3" s="3"/>
      <c r="N3" s="3"/>
      <c r="O3" s="3"/>
      <c r="P3" s="3"/>
      <c r="Q3" s="3"/>
      <c r="R3" s="3"/>
      <c r="S3" s="3"/>
      <c r="T3" s="4"/>
    </row>
    <row r="4">
      <c r="A4" s="8" t="s">
        <v>7</v>
      </c>
      <c r="B4" s="4"/>
      <c r="C4" s="2" t="b">
        <v>0</v>
      </c>
      <c r="D4" s="9" t="b">
        <v>0</v>
      </c>
      <c r="E4" s="9" t="b">
        <v>0</v>
      </c>
      <c r="F4" s="9" t="b">
        <v>0</v>
      </c>
      <c r="G4" s="10" t="str">
        <f t="shared" ref="G4:G9" si="1">IFS(F4=true,5,E4=true,3,D4=true,1,C4=true,0,C4=False,"joga em desvantagem")</f>
        <v>joga em desvantagem</v>
      </c>
      <c r="H4" s="3"/>
      <c r="I4" s="3"/>
      <c r="J4" s="3"/>
      <c r="K4" s="4"/>
      <c r="L4" s="11" t="s">
        <v>8</v>
      </c>
      <c r="M4" s="3"/>
      <c r="N4" s="3"/>
      <c r="O4" s="3"/>
      <c r="P4" s="4"/>
      <c r="Q4" s="10" t="str">
        <f>IFS(F4=true,150,E4=true,100,D4=true,70,C4=true,50,C4=False,25) &amp;" Kg"</f>
        <v>25 Kg</v>
      </c>
      <c r="R4" s="3"/>
      <c r="S4" s="3"/>
      <c r="T4" s="4"/>
    </row>
    <row r="5">
      <c r="A5" s="8" t="s">
        <v>9</v>
      </c>
      <c r="B5" s="4"/>
      <c r="C5" s="8" t="b">
        <v>0</v>
      </c>
      <c r="D5" s="9" t="b">
        <v>0</v>
      </c>
      <c r="E5" s="9" t="b">
        <v>0</v>
      </c>
      <c r="F5" s="9" t="b">
        <v>0</v>
      </c>
      <c r="G5" s="10" t="str">
        <f t="shared" si="1"/>
        <v>joga em desvantagem</v>
      </c>
      <c r="H5" s="3"/>
      <c r="I5" s="3"/>
      <c r="J5" s="3"/>
      <c r="K5" s="4"/>
      <c r="L5" s="11" t="s">
        <v>10</v>
      </c>
      <c r="M5" s="3"/>
      <c r="N5" s="3"/>
      <c r="O5" s="3"/>
      <c r="P5" s="4"/>
      <c r="Q5" s="12" t="str">
        <f>IFS(F5=true,18,E5=true,15,D5=true,12,C5=true,8,C5=False,5) &amp; " m"</f>
        <v>5 m</v>
      </c>
      <c r="R5" s="3"/>
      <c r="S5" s="3"/>
      <c r="T5" s="4"/>
    </row>
    <row r="6">
      <c r="A6" s="8" t="s">
        <v>11</v>
      </c>
      <c r="B6" s="4"/>
      <c r="C6" s="8" t="b">
        <v>0</v>
      </c>
      <c r="D6" s="9" t="b">
        <v>0</v>
      </c>
      <c r="E6" s="9" t="b">
        <v>0</v>
      </c>
      <c r="F6" s="9" t="b">
        <v>0</v>
      </c>
      <c r="G6" s="10" t="str">
        <f t="shared" si="1"/>
        <v>joga em desvantagem</v>
      </c>
      <c r="H6" s="3"/>
      <c r="I6" s="3"/>
      <c r="J6" s="3"/>
      <c r="K6" s="4"/>
      <c r="L6" s="11" t="s">
        <v>12</v>
      </c>
      <c r="M6" s="3"/>
      <c r="N6" s="3"/>
      <c r="O6" s="3"/>
      <c r="P6" s="4"/>
      <c r="Q6" s="10" t="str">
        <f>IFS(F6=true,30,E6=true,25,D6=true,20,C6=true,15,C6=False,10) &amp; " pts"</f>
        <v>10 pts</v>
      </c>
      <c r="R6" s="3"/>
      <c r="S6" s="3"/>
      <c r="T6" s="4"/>
    </row>
    <row r="7">
      <c r="A7" s="8" t="s">
        <v>13</v>
      </c>
      <c r="B7" s="4"/>
      <c r="C7" s="8" t="b">
        <v>0</v>
      </c>
      <c r="D7" s="9" t="b">
        <v>0</v>
      </c>
      <c r="E7" s="9"/>
      <c r="F7" s="9" t="b">
        <v>0</v>
      </c>
      <c r="G7" s="10" t="str">
        <f t="shared" si="1"/>
        <v>joga em desvantagem</v>
      </c>
      <c r="H7" s="3"/>
      <c r="I7" s="3"/>
      <c r="J7" s="3"/>
      <c r="K7" s="4"/>
      <c r="L7" s="11" t="s">
        <v>14</v>
      </c>
      <c r="M7" s="3"/>
      <c r="N7" s="3"/>
      <c r="O7" s="3"/>
      <c r="P7" s="4"/>
      <c r="Q7" s="10" t="str">
        <f>IFS(F7=true,5,E7=true,4,D7=true,3,C7=true,2,C7=False,1) &amp; " Língua(s) falada(s)"</f>
        <v>1 Língua(s) falada(s)</v>
      </c>
      <c r="R7" s="3"/>
      <c r="S7" s="3"/>
      <c r="T7" s="4"/>
    </row>
    <row r="8">
      <c r="A8" s="8" t="s">
        <v>15</v>
      </c>
      <c r="B8" s="4"/>
      <c r="C8" s="8" t="b">
        <v>0</v>
      </c>
      <c r="D8" s="9" t="b">
        <v>0</v>
      </c>
      <c r="E8" s="9" t="b">
        <v>0</v>
      </c>
      <c r="F8" s="9" t="b">
        <v>0</v>
      </c>
      <c r="G8" s="10" t="str">
        <f t="shared" si="1"/>
        <v>joga em desvantagem</v>
      </c>
      <c r="H8" s="3"/>
      <c r="I8" s="3"/>
      <c r="J8" s="3"/>
      <c r="K8" s="4"/>
      <c r="L8" s="11" t="s">
        <v>16</v>
      </c>
      <c r="M8" s="3"/>
      <c r="N8" s="3"/>
      <c r="O8" s="3"/>
      <c r="P8" s="4"/>
      <c r="Q8" s="10" t="str">
        <f>IFS(F8=true,5,E8=true,4,D8=true,3,C8=true,2,C8=False,1) &amp; " defesa(s)"</f>
        <v>1 defesa(s)</v>
      </c>
      <c r="R8" s="3"/>
      <c r="S8" s="3"/>
      <c r="T8" s="4"/>
    </row>
    <row r="9">
      <c r="A9" s="8" t="s">
        <v>17</v>
      </c>
      <c r="B9" s="4"/>
      <c r="C9" s="2" t="b">
        <v>0</v>
      </c>
      <c r="D9" s="9" t="b">
        <v>0</v>
      </c>
      <c r="E9" s="9" t="b">
        <v>0</v>
      </c>
      <c r="F9" s="9" t="b">
        <v>0</v>
      </c>
      <c r="G9" s="10" t="str">
        <f t="shared" si="1"/>
        <v>joga em desvantagem</v>
      </c>
      <c r="H9" s="3"/>
      <c r="I9" s="3"/>
      <c r="J9" s="3"/>
      <c r="K9" s="4"/>
      <c r="L9" s="11" t="s">
        <v>18</v>
      </c>
      <c r="M9" s="3"/>
      <c r="N9" s="3"/>
      <c r="O9" s="3"/>
      <c r="P9" s="4"/>
      <c r="Q9" s="10" t="str">
        <f>IFS(F9=true,0,E9=true,0,D9=true,1,C9=true,2,C9=False,3) &amp; " pts"</f>
        <v>3 pts</v>
      </c>
      <c r="R9" s="3"/>
      <c r="S9" s="3"/>
      <c r="T9" s="4"/>
    </row>
    <row r="10">
      <c r="A10" s="1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/>
    </row>
    <row r="11">
      <c r="A11" s="1" t="s">
        <v>19</v>
      </c>
      <c r="B11" s="3"/>
      <c r="C11" s="3"/>
      <c r="D11" s="3"/>
      <c r="E11" s="3"/>
      <c r="F11" s="3"/>
      <c r="G11" s="4"/>
      <c r="H11" s="14" t="s">
        <v>20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4"/>
    </row>
    <row r="12">
      <c r="A12" s="2"/>
      <c r="B12" s="3"/>
      <c r="C12" s="3"/>
      <c r="D12" s="3"/>
      <c r="E12" s="3"/>
      <c r="F12" s="3"/>
      <c r="G12" s="4"/>
      <c r="H12" s="1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4"/>
    </row>
    <row r="13">
      <c r="A13" s="13"/>
      <c r="B13" s="3"/>
      <c r="C13" s="3"/>
      <c r="D13" s="3"/>
      <c r="E13" s="3"/>
      <c r="F13" s="3"/>
      <c r="G13" s="4"/>
      <c r="H13" s="1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</row>
    <row r="14">
      <c r="A14" s="13"/>
      <c r="B14" s="3"/>
      <c r="C14" s="3"/>
      <c r="D14" s="3"/>
      <c r="E14" s="3"/>
      <c r="F14" s="3"/>
      <c r="G14" s="4"/>
      <c r="H14" s="1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"/>
    </row>
    <row r="15">
      <c r="A15" s="15"/>
      <c r="B15" s="3"/>
      <c r="C15" s="3"/>
      <c r="D15" s="3"/>
      <c r="E15" s="3"/>
      <c r="F15" s="3"/>
      <c r="G15" s="4"/>
      <c r="H15" s="1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</row>
    <row r="16">
      <c r="A16" s="15"/>
      <c r="B16" s="3"/>
      <c r="C16" s="3"/>
      <c r="D16" s="3"/>
      <c r="E16" s="3"/>
      <c r="F16" s="3"/>
      <c r="G16" s="4"/>
      <c r="H16" s="1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</row>
    <row r="17">
      <c r="A17" s="7" t="s">
        <v>21</v>
      </c>
      <c r="B17" s="16" t="str">
        <f>"(" &amp; Q9 &amp; ")"</f>
        <v>(3 pts)</v>
      </c>
      <c r="C17" s="3"/>
      <c r="D17" s="3"/>
      <c r="E17" s="3"/>
      <c r="F17" s="3"/>
      <c r="G17" s="4"/>
      <c r="H17" s="14" t="s">
        <v>20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</row>
    <row r="18">
      <c r="A18" s="13"/>
      <c r="B18" s="3"/>
      <c r="C18" s="3"/>
      <c r="D18" s="3"/>
      <c r="E18" s="3"/>
      <c r="F18" s="3"/>
      <c r="G18" s="4"/>
      <c r="H18" s="1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</row>
    <row r="19">
      <c r="A19" s="13"/>
      <c r="B19" s="3"/>
      <c r="C19" s="3"/>
      <c r="D19" s="3"/>
      <c r="E19" s="3"/>
      <c r="F19" s="3"/>
      <c r="G19" s="4"/>
      <c r="H19" s="1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</row>
    <row r="20">
      <c r="A20" s="13"/>
      <c r="B20" s="3"/>
      <c r="C20" s="3"/>
      <c r="D20" s="3"/>
      <c r="E20" s="3"/>
      <c r="F20" s="3"/>
      <c r="G20" s="4"/>
      <c r="H20" s="1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</row>
    <row r="21">
      <c r="A21" s="13"/>
      <c r="B21" s="3"/>
      <c r="C21" s="3"/>
      <c r="D21" s="3"/>
      <c r="E21" s="3"/>
      <c r="F21" s="3"/>
      <c r="G21" s="4"/>
      <c r="H21" s="1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</row>
    <row r="22">
      <c r="A22" s="13"/>
      <c r="B22" s="3"/>
      <c r="C22" s="3"/>
      <c r="D22" s="3"/>
      <c r="E22" s="3"/>
      <c r="F22" s="3"/>
      <c r="G22" s="4"/>
      <c r="H22" s="1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</row>
    <row r="23">
      <c r="A23" s="1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</row>
    <row r="24">
      <c r="A24" s="1" t="s">
        <v>22</v>
      </c>
      <c r="B24" s="3"/>
      <c r="C24" s="3"/>
      <c r="D24" s="3"/>
      <c r="E24" s="3"/>
      <c r="F24" s="3"/>
      <c r="G24" s="3"/>
      <c r="H24" s="3"/>
      <c r="I24" s="3"/>
      <c r="J24" s="3"/>
      <c r="K24" s="7" t="s">
        <v>5</v>
      </c>
      <c r="L24" s="3"/>
      <c r="M24" s="3"/>
      <c r="N24" s="3"/>
      <c r="O24" s="3"/>
      <c r="P24" s="3"/>
      <c r="Q24" s="3"/>
      <c r="R24" s="3"/>
      <c r="S24" s="3"/>
      <c r="T24" s="4"/>
    </row>
    <row r="25">
      <c r="A25" s="8" t="s">
        <v>23</v>
      </c>
      <c r="B25" s="3"/>
      <c r="C25" s="3"/>
      <c r="D25" s="3"/>
      <c r="E25" s="3"/>
      <c r="F25" s="4"/>
      <c r="G25" s="8" t="b">
        <v>0</v>
      </c>
      <c r="H25" s="8" t="b">
        <v>0</v>
      </c>
      <c r="I25" s="8" t="b">
        <v>0</v>
      </c>
      <c r="J25" s="8" t="b">
        <v>0</v>
      </c>
      <c r="K25" s="10" t="str">
        <f t="shared" ref="K25:K31" si="2">IFS(J25=true,5,I25=true,3,H25=true,1,G25=true,0,G25=False,"joga em desvantagem")</f>
        <v>joga em desvantagem</v>
      </c>
      <c r="L25" s="3"/>
      <c r="M25" s="3"/>
      <c r="N25" s="3"/>
      <c r="O25" s="3"/>
      <c r="P25" s="3"/>
      <c r="Q25" s="3"/>
      <c r="R25" s="3"/>
      <c r="S25" s="3"/>
      <c r="T25" s="4"/>
    </row>
    <row r="26">
      <c r="A26" s="8" t="s">
        <v>24</v>
      </c>
      <c r="B26" s="3"/>
      <c r="C26" s="3"/>
      <c r="D26" s="3"/>
      <c r="E26" s="3"/>
      <c r="F26" s="4"/>
      <c r="G26" s="8" t="b">
        <v>0</v>
      </c>
      <c r="H26" s="8" t="b">
        <v>0</v>
      </c>
      <c r="I26" s="8" t="b">
        <v>0</v>
      </c>
      <c r="J26" s="8" t="b">
        <v>0</v>
      </c>
      <c r="K26" s="10" t="str">
        <f t="shared" si="2"/>
        <v>joga em desvantagem</v>
      </c>
      <c r="L26" s="3"/>
      <c r="M26" s="3"/>
      <c r="N26" s="3"/>
      <c r="O26" s="3"/>
      <c r="P26" s="3"/>
      <c r="Q26" s="3"/>
      <c r="R26" s="3"/>
      <c r="S26" s="3"/>
      <c r="T26" s="4"/>
    </row>
    <row r="27">
      <c r="A27" s="8" t="s">
        <v>25</v>
      </c>
      <c r="B27" s="3"/>
      <c r="C27" s="3"/>
      <c r="D27" s="3"/>
      <c r="E27" s="3"/>
      <c r="F27" s="4"/>
      <c r="G27" s="8" t="b">
        <v>0</v>
      </c>
      <c r="H27" s="8" t="b">
        <v>0</v>
      </c>
      <c r="I27" s="8" t="b">
        <v>0</v>
      </c>
      <c r="J27" s="8" t="b">
        <v>0</v>
      </c>
      <c r="K27" s="10" t="str">
        <f t="shared" si="2"/>
        <v>joga em desvantagem</v>
      </c>
      <c r="L27" s="3"/>
      <c r="M27" s="3"/>
      <c r="N27" s="3"/>
      <c r="O27" s="3"/>
      <c r="P27" s="3"/>
      <c r="Q27" s="3"/>
      <c r="R27" s="3"/>
      <c r="S27" s="3"/>
      <c r="T27" s="4"/>
    </row>
    <row r="28">
      <c r="A28" s="8" t="s">
        <v>26</v>
      </c>
      <c r="B28" s="3"/>
      <c r="C28" s="3"/>
      <c r="D28" s="3"/>
      <c r="E28" s="3"/>
      <c r="F28" s="4"/>
      <c r="G28" s="8" t="b">
        <v>0</v>
      </c>
      <c r="H28" s="8" t="b">
        <v>0</v>
      </c>
      <c r="I28" s="8" t="b">
        <v>0</v>
      </c>
      <c r="J28" s="8" t="b">
        <v>0</v>
      </c>
      <c r="K28" s="10" t="str">
        <f t="shared" si="2"/>
        <v>joga em desvantagem</v>
      </c>
      <c r="L28" s="3"/>
      <c r="M28" s="3"/>
      <c r="N28" s="3"/>
      <c r="O28" s="3"/>
      <c r="P28" s="3"/>
      <c r="Q28" s="3"/>
      <c r="R28" s="3"/>
      <c r="S28" s="3"/>
      <c r="T28" s="4"/>
    </row>
    <row r="29">
      <c r="A29" s="8" t="s">
        <v>27</v>
      </c>
      <c r="B29" s="3"/>
      <c r="C29" s="3"/>
      <c r="D29" s="3"/>
      <c r="E29" s="3"/>
      <c r="F29" s="4"/>
      <c r="G29" s="8" t="b">
        <v>0</v>
      </c>
      <c r="H29" s="8" t="b">
        <v>0</v>
      </c>
      <c r="I29" s="8" t="b">
        <v>0</v>
      </c>
      <c r="J29" s="8" t="b">
        <v>0</v>
      </c>
      <c r="K29" s="10" t="str">
        <f t="shared" si="2"/>
        <v>joga em desvantagem</v>
      </c>
      <c r="L29" s="3"/>
      <c r="M29" s="3"/>
      <c r="N29" s="3"/>
      <c r="O29" s="3"/>
      <c r="P29" s="3"/>
      <c r="Q29" s="3"/>
      <c r="R29" s="3"/>
      <c r="S29" s="3"/>
      <c r="T29" s="4"/>
    </row>
    <row r="30">
      <c r="A30" s="8" t="s">
        <v>28</v>
      </c>
      <c r="B30" s="3"/>
      <c r="C30" s="3"/>
      <c r="D30" s="3"/>
      <c r="E30" s="3"/>
      <c r="F30" s="4"/>
      <c r="G30" s="8" t="b">
        <v>0</v>
      </c>
      <c r="H30" s="8" t="b">
        <v>0</v>
      </c>
      <c r="I30" s="8" t="b">
        <v>0</v>
      </c>
      <c r="J30" s="8" t="b">
        <v>0</v>
      </c>
      <c r="K30" s="10" t="str">
        <f t="shared" si="2"/>
        <v>joga em desvantagem</v>
      </c>
      <c r="L30" s="3"/>
      <c r="M30" s="3"/>
      <c r="N30" s="3"/>
      <c r="O30" s="3"/>
      <c r="P30" s="3"/>
      <c r="Q30" s="3"/>
      <c r="R30" s="3"/>
      <c r="S30" s="3"/>
      <c r="T30" s="4"/>
    </row>
    <row r="31">
      <c r="A31" s="8" t="s">
        <v>29</v>
      </c>
      <c r="B31" s="3"/>
      <c r="C31" s="3"/>
      <c r="D31" s="3"/>
      <c r="E31" s="3"/>
      <c r="F31" s="4"/>
      <c r="G31" s="8" t="b">
        <v>0</v>
      </c>
      <c r="H31" s="8" t="b">
        <v>0</v>
      </c>
      <c r="I31" s="8" t="b">
        <v>0</v>
      </c>
      <c r="J31" s="8" t="b">
        <v>0</v>
      </c>
      <c r="K31" s="10" t="str">
        <f t="shared" si="2"/>
        <v>joga em desvantagem</v>
      </c>
      <c r="L31" s="3"/>
      <c r="M31" s="3"/>
      <c r="N31" s="3"/>
      <c r="O31" s="3"/>
      <c r="P31" s="3"/>
      <c r="Q31" s="3"/>
      <c r="R31" s="3"/>
      <c r="S31" s="3"/>
      <c r="T31" s="4"/>
    </row>
    <row r="32">
      <c r="A32" s="1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/>
    </row>
    <row r="33">
      <c r="A33" s="7" t="s">
        <v>30</v>
      </c>
      <c r="B33" s="3"/>
      <c r="C33" s="3"/>
      <c r="D33" s="3"/>
      <c r="E33" s="3"/>
      <c r="F33" s="3"/>
      <c r="G33" s="1" t="s">
        <v>31</v>
      </c>
      <c r="H33" s="4"/>
      <c r="I33" s="1" t="s">
        <v>32</v>
      </c>
      <c r="J33" s="4"/>
      <c r="K33" s="14" t="s">
        <v>33</v>
      </c>
      <c r="L33" s="4"/>
      <c r="M33" s="17" t="s">
        <v>34</v>
      </c>
      <c r="N33" s="4"/>
      <c r="O33" s="17" t="s">
        <v>35</v>
      </c>
      <c r="P33" s="4"/>
      <c r="Q33" s="17" t="s">
        <v>36</v>
      </c>
      <c r="R33" s="4"/>
      <c r="S33" s="18" t="s">
        <v>37</v>
      </c>
      <c r="T33" s="19" t="s">
        <v>38</v>
      </c>
      <c r="U33" s="20"/>
    </row>
    <row r="34">
      <c r="A34" s="2"/>
      <c r="B34" s="3"/>
      <c r="C34" s="3"/>
      <c r="D34" s="3"/>
      <c r="E34" s="3"/>
      <c r="F34" s="3"/>
      <c r="G34" s="2"/>
      <c r="H34" s="4"/>
      <c r="I34" s="2"/>
      <c r="J34" s="4"/>
      <c r="K34" s="1"/>
      <c r="L34" s="4"/>
      <c r="M34" s="1"/>
      <c r="N34" s="4"/>
      <c r="O34" s="13"/>
      <c r="P34" s="4"/>
      <c r="Q34" s="13"/>
      <c r="R34" s="4"/>
      <c r="S34" s="21"/>
      <c r="T34" s="21"/>
    </row>
    <row r="35">
      <c r="A35" s="2"/>
      <c r="B35" s="3"/>
      <c r="C35" s="3"/>
      <c r="D35" s="3"/>
      <c r="E35" s="3"/>
      <c r="F35" s="3"/>
      <c r="G35" s="22"/>
      <c r="H35" s="4"/>
      <c r="I35" s="2"/>
      <c r="J35" s="4"/>
      <c r="K35" s="1"/>
      <c r="L35" s="4"/>
      <c r="M35" s="1"/>
      <c r="N35" s="4"/>
      <c r="O35" s="13"/>
      <c r="P35" s="4"/>
      <c r="Q35" s="13"/>
      <c r="R35" s="4"/>
      <c r="S35" s="21"/>
      <c r="T35" s="21"/>
    </row>
    <row r="36">
      <c r="A36" s="2"/>
      <c r="B36" s="3"/>
      <c r="C36" s="3"/>
      <c r="D36" s="3"/>
      <c r="E36" s="3"/>
      <c r="F36" s="3"/>
      <c r="G36" s="22"/>
      <c r="H36" s="4"/>
      <c r="I36" s="2"/>
      <c r="J36" s="4"/>
      <c r="K36" s="1"/>
      <c r="L36" s="4"/>
      <c r="M36" s="1"/>
      <c r="N36" s="4"/>
      <c r="O36" s="13"/>
      <c r="P36" s="4"/>
      <c r="Q36" s="13"/>
      <c r="R36" s="4"/>
      <c r="S36" s="21"/>
      <c r="T36" s="21"/>
    </row>
    <row r="37">
      <c r="A37" s="2"/>
      <c r="B37" s="3"/>
      <c r="C37" s="3"/>
      <c r="D37" s="3"/>
      <c r="E37" s="3"/>
      <c r="F37" s="3"/>
      <c r="G37" s="22"/>
      <c r="H37" s="4"/>
      <c r="I37" s="2"/>
      <c r="J37" s="4"/>
      <c r="K37" s="1"/>
      <c r="L37" s="4"/>
      <c r="M37" s="1"/>
      <c r="N37" s="4"/>
      <c r="O37" s="13"/>
      <c r="P37" s="4"/>
      <c r="Q37" s="13"/>
      <c r="R37" s="4"/>
      <c r="S37" s="21"/>
      <c r="T37" s="21"/>
    </row>
    <row r="38">
      <c r="A38" s="7" t="s">
        <v>39</v>
      </c>
      <c r="B38" s="3"/>
      <c r="C38" s="3"/>
      <c r="D38" s="3"/>
      <c r="E38" s="3"/>
      <c r="F38" s="3"/>
      <c r="G38" s="4"/>
      <c r="H38" s="23" t="s">
        <v>40</v>
      </c>
      <c r="I38" s="3"/>
      <c r="J38" s="4"/>
      <c r="K38" s="24"/>
      <c r="L38" s="4"/>
      <c r="M38" s="1" t="s">
        <v>41</v>
      </c>
      <c r="N38" s="4"/>
      <c r="O38" s="25">
        <f>K38-T49</f>
        <v>0</v>
      </c>
      <c r="P38" s="3"/>
      <c r="Q38" s="3"/>
      <c r="R38" s="4"/>
      <c r="S38" s="26" t="s">
        <v>31</v>
      </c>
      <c r="T38" s="26" t="s">
        <v>32</v>
      </c>
      <c r="U38" s="27"/>
      <c r="V38" s="27"/>
    </row>
    <row r="39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4"/>
      <c r="S39" s="21"/>
      <c r="T39" s="26"/>
    </row>
    <row r="40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4"/>
      <c r="S40" s="28"/>
      <c r="T40" s="26"/>
    </row>
    <row r="41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4"/>
      <c r="S41" s="21"/>
      <c r="T41" s="26"/>
    </row>
    <row r="4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4"/>
      <c r="S42" s="28"/>
      <c r="T42" s="26"/>
    </row>
    <row r="43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4"/>
      <c r="S43" s="28"/>
      <c r="T43" s="26"/>
    </row>
    <row r="44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  <c r="S44" s="28"/>
      <c r="T44" s="26"/>
    </row>
    <row r="45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  <c r="S45" s="21"/>
      <c r="T45" s="26"/>
    </row>
    <row r="46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  <c r="S46" s="21"/>
      <c r="T46" s="26"/>
    </row>
    <row r="47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4"/>
      <c r="S47" s="21"/>
      <c r="T47" s="26"/>
    </row>
    <row r="48">
      <c r="A48" s="1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  <c r="S48" s="21"/>
      <c r="T48" s="26"/>
    </row>
    <row r="49">
      <c r="A49" s="29" t="s">
        <v>42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4"/>
      <c r="S49" s="30" t="str">
        <f> SUM(S39:S48)+ SUM(G34:H37)&amp;" Kg"</f>
        <v>0 Kg</v>
      </c>
      <c r="T49" s="31">
        <f>SUM(T39:T48)+SUM(I34:J37)</f>
        <v>0</v>
      </c>
      <c r="U49" s="32"/>
    </row>
  </sheetData>
  <mergeCells count="125">
    <mergeCell ref="L7:P7"/>
    <mergeCell ref="Q7:T7"/>
    <mergeCell ref="L8:P8"/>
    <mergeCell ref="Q8:T8"/>
    <mergeCell ref="L9:P9"/>
    <mergeCell ref="Q9:T9"/>
    <mergeCell ref="A10:T10"/>
    <mergeCell ref="A11:G11"/>
    <mergeCell ref="H11:T11"/>
    <mergeCell ref="A12:G12"/>
    <mergeCell ref="H12:T12"/>
    <mergeCell ref="A13:G13"/>
    <mergeCell ref="H13:T13"/>
    <mergeCell ref="H14:T14"/>
    <mergeCell ref="G3:K3"/>
    <mergeCell ref="G4:K4"/>
    <mergeCell ref="G7:K7"/>
    <mergeCell ref="G8:K8"/>
    <mergeCell ref="G9:K9"/>
    <mergeCell ref="L4:P4"/>
    <mergeCell ref="Q4:T4"/>
    <mergeCell ref="B1:L1"/>
    <mergeCell ref="P1:T1"/>
    <mergeCell ref="B2:T2"/>
    <mergeCell ref="A3:B3"/>
    <mergeCell ref="C3:F3"/>
    <mergeCell ref="L3:T3"/>
    <mergeCell ref="A4:B4"/>
    <mergeCell ref="A6:B6"/>
    <mergeCell ref="A7:B7"/>
    <mergeCell ref="A8:B8"/>
    <mergeCell ref="A9:B9"/>
    <mergeCell ref="A5:B5"/>
    <mergeCell ref="G5:K5"/>
    <mergeCell ref="L5:P5"/>
    <mergeCell ref="Q5:T5"/>
    <mergeCell ref="G6:K6"/>
    <mergeCell ref="L6:P6"/>
    <mergeCell ref="Q6:T6"/>
    <mergeCell ref="H15:T15"/>
    <mergeCell ref="H16:T16"/>
    <mergeCell ref="H17:T17"/>
    <mergeCell ref="H18:T18"/>
    <mergeCell ref="H19:T19"/>
    <mergeCell ref="H20:T20"/>
    <mergeCell ref="H21:T21"/>
    <mergeCell ref="H22:T22"/>
    <mergeCell ref="A14:G14"/>
    <mergeCell ref="A15:G15"/>
    <mergeCell ref="A16:G16"/>
    <mergeCell ref="B17:G17"/>
    <mergeCell ref="A18:G18"/>
    <mergeCell ref="A19:G19"/>
    <mergeCell ref="A20:G20"/>
    <mergeCell ref="A34:F34"/>
    <mergeCell ref="G34:H34"/>
    <mergeCell ref="I34:J34"/>
    <mergeCell ref="K34:L34"/>
    <mergeCell ref="M34:N34"/>
    <mergeCell ref="O34:P34"/>
    <mergeCell ref="Q34:R34"/>
    <mergeCell ref="A35:F35"/>
    <mergeCell ref="G35:H35"/>
    <mergeCell ref="I35:J35"/>
    <mergeCell ref="K35:L35"/>
    <mergeCell ref="M35:N35"/>
    <mergeCell ref="O35:P35"/>
    <mergeCell ref="Q35:R35"/>
    <mergeCell ref="A36:F36"/>
    <mergeCell ref="G36:H36"/>
    <mergeCell ref="I36:J36"/>
    <mergeCell ref="K36:L36"/>
    <mergeCell ref="M36:N36"/>
    <mergeCell ref="O36:P36"/>
    <mergeCell ref="Q36:R36"/>
    <mergeCell ref="A37:F37"/>
    <mergeCell ref="G37:H37"/>
    <mergeCell ref="I37:J37"/>
    <mergeCell ref="K37:L37"/>
    <mergeCell ref="M37:N37"/>
    <mergeCell ref="O37:P37"/>
    <mergeCell ref="Q37:R37"/>
    <mergeCell ref="A48:R48"/>
    <mergeCell ref="A49:R49"/>
    <mergeCell ref="A41:R41"/>
    <mergeCell ref="A42:R42"/>
    <mergeCell ref="A43:R43"/>
    <mergeCell ref="A44:R44"/>
    <mergeCell ref="A45:R45"/>
    <mergeCell ref="A46:R46"/>
    <mergeCell ref="A47:R47"/>
    <mergeCell ref="K25:T25"/>
    <mergeCell ref="K26:T26"/>
    <mergeCell ref="A21:G21"/>
    <mergeCell ref="A22:G22"/>
    <mergeCell ref="A23:T23"/>
    <mergeCell ref="A24:J24"/>
    <mergeCell ref="K24:T24"/>
    <mergeCell ref="A25:F25"/>
    <mergeCell ref="A26:F26"/>
    <mergeCell ref="K31:T31"/>
    <mergeCell ref="A32:T32"/>
    <mergeCell ref="A27:F27"/>
    <mergeCell ref="K27:T27"/>
    <mergeCell ref="A28:F28"/>
    <mergeCell ref="K28:T28"/>
    <mergeCell ref="A29:F29"/>
    <mergeCell ref="K29:T29"/>
    <mergeCell ref="K30:T30"/>
    <mergeCell ref="O33:P33"/>
    <mergeCell ref="Q33:R33"/>
    <mergeCell ref="A30:F30"/>
    <mergeCell ref="A31:F31"/>
    <mergeCell ref="A33:F33"/>
    <mergeCell ref="G33:H33"/>
    <mergeCell ref="I33:J33"/>
    <mergeCell ref="K33:L33"/>
    <mergeCell ref="M33:N33"/>
    <mergeCell ref="A38:G38"/>
    <mergeCell ref="H38:J38"/>
    <mergeCell ref="K38:L38"/>
    <mergeCell ref="M38:N38"/>
    <mergeCell ref="O38:R38"/>
    <mergeCell ref="A39:R39"/>
    <mergeCell ref="A40:R40"/>
  </mergeCells>
  <drawing r:id="rId1"/>
</worksheet>
</file>